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sondage classe" sheetId="1" r:id="rId1"/>
    <sheet name="Calcul du panel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12" i="2" l="1"/>
  <c r="F13" i="2" s="1"/>
  <c r="E12" i="2"/>
  <c r="E13" i="2" s="1"/>
  <c r="D12" i="2"/>
  <c r="D13" i="2" s="1"/>
  <c r="G11" i="2"/>
  <c r="G10" i="2"/>
  <c r="G9" i="2"/>
  <c r="G8" i="2"/>
  <c r="G7" i="2"/>
  <c r="G6" i="2"/>
  <c r="E12" i="1"/>
  <c r="F9" i="1" s="1"/>
  <c r="C12" i="1"/>
  <c r="D8" i="1" s="1"/>
  <c r="G12" i="2" l="1"/>
  <c r="D6" i="1"/>
  <c r="D9" i="1"/>
  <c r="F7" i="1"/>
  <c r="D7" i="1"/>
  <c r="F6" i="1"/>
  <c r="D5" i="1"/>
  <c r="D10" i="1"/>
  <c r="F10" i="1"/>
  <c r="F8" i="1"/>
  <c r="F5" i="1"/>
</calcChain>
</file>

<file path=xl/sharedStrings.xml><?xml version="1.0" encoding="utf-8"?>
<sst xmlns="http://schemas.openxmlformats.org/spreadsheetml/2006/main" count="37" uniqueCount="36">
  <si>
    <t>Liste 1</t>
  </si>
  <si>
    <t>Liste 2</t>
  </si>
  <si>
    <t>Liste 3</t>
  </si>
  <si>
    <t>Liste 4</t>
  </si>
  <si>
    <t>Liste 5</t>
  </si>
  <si>
    <t>Liste 6</t>
  </si>
  <si>
    <t>femmes</t>
  </si>
  <si>
    <t>hommes</t>
  </si>
  <si>
    <t>18-24</t>
  </si>
  <si>
    <t>25-39</t>
  </si>
  <si>
    <t>39-54</t>
  </si>
  <si>
    <t>55-65</t>
  </si>
  <si>
    <t>65-79</t>
  </si>
  <si>
    <t>Résultats officiels</t>
  </si>
  <si>
    <t>Ne se prononce pas</t>
  </si>
  <si>
    <t>Sondés qui se sont exprimés :</t>
  </si>
  <si>
    <t>% Classe</t>
  </si>
  <si>
    <t>% sondage</t>
  </si>
  <si>
    <t>Nombre de personnes interrogées</t>
  </si>
  <si>
    <t>Nombre d'élèves dans la classe</t>
  </si>
  <si>
    <t>ISOL…</t>
  </si>
  <si>
    <t>Institut de sondage officiel du lycée…</t>
  </si>
  <si>
    <t>Calcul du nombre de personnes à interroger</t>
  </si>
  <si>
    <t>Hommes</t>
  </si>
  <si>
    <t>Femmes</t>
  </si>
  <si>
    <t>18 à 24 ans</t>
  </si>
  <si>
    <t>25 à 39 ans</t>
  </si>
  <si>
    <t>40 à 54 ans</t>
  </si>
  <si>
    <t>55 à 64 ans</t>
  </si>
  <si>
    <t>65 à 79 ans</t>
  </si>
  <si>
    <t>80 ans ou plus</t>
  </si>
  <si>
    <t>Majeur</t>
  </si>
  <si>
    <t>%</t>
  </si>
  <si>
    <t>LE PANEL</t>
  </si>
  <si>
    <t>Résultats bruts classe</t>
  </si>
  <si>
    <t>Résultats bruts 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</si>
</sst>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5" borderId="0" xfId="0" applyFill="1"/>
    <xf numFmtId="0" fontId="3" fillId="7" borderId="1" xfId="0" applyFont="1" applyFill="1" applyBorder="1" applyAlignment="1">
      <alignment horizontal="center"/>
    </xf>
    <xf numFmtId="0" fontId="0" fillId="2" borderId="11" xfId="0" applyFill="1" applyBorder="1"/>
    <xf numFmtId="0" fontId="5" fillId="2" borderId="16" xfId="0" applyFont="1" applyFill="1" applyBorder="1"/>
    <xf numFmtId="0" fontId="2" fillId="2" borderId="12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6" fillId="2" borderId="2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5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8" borderId="15" xfId="0" applyFont="1" applyFill="1" applyBorder="1" applyAlignment="1" applyProtection="1">
      <alignment horizontal="center"/>
      <protection locked="0"/>
    </xf>
    <xf numFmtId="0" fontId="3" fillId="8" borderId="18" xfId="0" applyFont="1" applyFill="1" applyBorder="1" applyAlignment="1">
      <alignment horizontal="center"/>
    </xf>
    <xf numFmtId="0" fontId="3" fillId="2" borderId="14" xfId="0" applyFont="1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0" fillId="6" borderId="0" xfId="0" applyFill="1" applyAlignment="1" applyProtection="1">
      <alignment horizontal="center"/>
      <protection locked="0"/>
    </xf>
    <xf numFmtId="0" fontId="0" fillId="4" borderId="3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4" xfId="0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7" borderId="1" xfId="0" applyFont="1" applyFill="1" applyBorder="1" applyAlignment="1" applyProtection="1">
      <alignment horizontal="center"/>
      <protection locked="0"/>
    </xf>
    <xf numFmtId="0" fontId="0" fillId="8" borderId="1" xfId="0" applyFont="1" applyFill="1" applyBorder="1" applyAlignment="1">
      <alignment horizontal="center"/>
    </xf>
    <xf numFmtId="0" fontId="0" fillId="8" borderId="17" xfId="0" applyFont="1" applyFill="1" applyBorder="1" applyAlignment="1">
      <alignment horizontal="center"/>
    </xf>
    <xf numFmtId="2" fontId="7" fillId="9" borderId="1" xfId="0" applyNumberFormat="1" applyFont="1" applyFill="1" applyBorder="1" applyAlignment="1">
      <alignment horizontal="center"/>
    </xf>
    <xf numFmtId="0" fontId="0" fillId="8" borderId="17" xfId="0" applyFont="1" applyFill="1" applyBorder="1" applyAlignment="1" applyProtection="1">
      <alignment horizontal="center"/>
    </xf>
    <xf numFmtId="0" fontId="4" fillId="11" borderId="14" xfId="0" applyFont="1" applyFill="1" applyBorder="1" applyProtection="1">
      <protection locked="0"/>
    </xf>
    <xf numFmtId="0" fontId="0" fillId="10" borderId="0" xfId="0" applyFill="1"/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1" fillId="12" borderId="0" xfId="0" applyFont="1" applyFill="1"/>
    <xf numFmtId="0" fontId="8" fillId="12" borderId="0" xfId="0" applyFont="1" applyFill="1"/>
    <xf numFmtId="0" fontId="0" fillId="7" borderId="0" xfId="0" applyFont="1" applyFill="1"/>
    <xf numFmtId="0" fontId="2" fillId="0" borderId="0" xfId="0" applyFont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/>
    </xf>
    <xf numFmtId="2" fontId="4" fillId="0" borderId="17" xfId="0" applyNumberFormat="1" applyFont="1" applyFill="1" applyBorder="1"/>
    <xf numFmtId="2" fontId="4" fillId="0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Sondage</a:t>
            </a:r>
            <a:r>
              <a:rPr lang="fr-FR" baseline="0"/>
              <a:t> dans la classe</a:t>
            </a:r>
            <a:endParaRPr lang="fr-FR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'sondage classe'!$B$5:$B$10</c:f>
              <c:strCache>
                <c:ptCount val="6"/>
                <c:pt idx="0">
                  <c:v>Liste 1</c:v>
                </c:pt>
                <c:pt idx="1">
                  <c:v>Liste 2</c:v>
                </c:pt>
                <c:pt idx="2">
                  <c:v>Liste 3</c:v>
                </c:pt>
                <c:pt idx="3">
                  <c:v>Liste 4</c:v>
                </c:pt>
                <c:pt idx="4">
                  <c:v>Liste 5</c:v>
                </c:pt>
                <c:pt idx="5">
                  <c:v>Liste 6</c:v>
                </c:pt>
              </c:strCache>
            </c:strRef>
          </c:cat>
          <c:val>
            <c:numRef>
              <c:f>'sondage classe'!$C$5:$C$10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Sondage commune</a:t>
            </a:r>
          </a:p>
        </c:rich>
      </c:tx>
      <c:layout>
        <c:manualLayout>
          <c:xMode val="edge"/>
          <c:yMode val="edge"/>
          <c:x val="0.27036954062750523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'sondage classe'!$E$5:$E$11</c:f>
              <c:numCache>
                <c:formatCode>General</c:formatCode>
                <c:ptCount val="7"/>
                <c:pt idx="0">
                  <c:v>54</c:v>
                </c:pt>
                <c:pt idx="1">
                  <c:v>10</c:v>
                </c:pt>
                <c:pt idx="2">
                  <c:v>12</c:v>
                </c:pt>
                <c:pt idx="3">
                  <c:v>13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Résultats officiels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'sondage classe'!$G$5:$G$10</c:f>
              <c:numCache>
                <c:formatCode>General</c:formatCode>
                <c:ptCount val="6"/>
                <c:pt idx="0">
                  <c:v>15</c:v>
                </c:pt>
                <c:pt idx="1">
                  <c:v>20</c:v>
                </c:pt>
                <c:pt idx="2">
                  <c:v>30</c:v>
                </c:pt>
                <c:pt idx="3">
                  <c:v>15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18</xdr:row>
      <xdr:rowOff>195262</xdr:rowOff>
    </xdr:from>
    <xdr:to>
      <xdr:col>2</xdr:col>
      <xdr:colOff>514350</xdr:colOff>
      <xdr:row>33</xdr:row>
      <xdr:rowOff>71437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19</xdr:row>
      <xdr:rowOff>14287</xdr:rowOff>
    </xdr:from>
    <xdr:to>
      <xdr:col>5</xdr:col>
      <xdr:colOff>619125</xdr:colOff>
      <xdr:row>33</xdr:row>
      <xdr:rowOff>90487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866775</xdr:colOff>
      <xdr:row>19</xdr:row>
      <xdr:rowOff>14287</xdr:rowOff>
    </xdr:from>
    <xdr:to>
      <xdr:col>10</xdr:col>
      <xdr:colOff>428625</xdr:colOff>
      <xdr:row>33</xdr:row>
      <xdr:rowOff>90487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G7" sqref="G7"/>
    </sheetView>
  </sheetViews>
  <sheetFormatPr baseColWidth="10" defaultRowHeight="15" x14ac:dyDescent="0.25"/>
  <cols>
    <col min="1" max="1" width="36.28515625" style="1" customWidth="1"/>
    <col min="2" max="2" width="31" style="1" customWidth="1"/>
    <col min="3" max="3" width="26.5703125" style="1" customWidth="1"/>
    <col min="4" max="4" width="12.28515625" style="1" customWidth="1"/>
    <col min="5" max="5" width="29" style="1" customWidth="1"/>
    <col min="6" max="6" width="19.85546875" style="1" customWidth="1"/>
    <col min="7" max="7" width="23.28515625" style="1" customWidth="1"/>
    <col min="8" max="16384" width="11.42578125" style="1"/>
  </cols>
  <sheetData>
    <row r="1" spans="1:11" x14ac:dyDescent="0.25">
      <c r="A1" s="21" t="s">
        <v>20</v>
      </c>
    </row>
    <row r="2" spans="1:11" x14ac:dyDescent="0.25">
      <c r="A2" s="21" t="s">
        <v>21</v>
      </c>
    </row>
    <row r="3" spans="1:11" ht="9" customHeight="1" thickBot="1" x14ac:dyDescent="0.3"/>
    <row r="4" spans="1:11" ht="21" x14ac:dyDescent="0.35">
      <c r="B4" s="3"/>
      <c r="C4" s="5" t="s">
        <v>34</v>
      </c>
      <c r="D4" s="6" t="s">
        <v>16</v>
      </c>
      <c r="E4" s="5" t="s">
        <v>35</v>
      </c>
      <c r="F4" s="6" t="s">
        <v>17</v>
      </c>
      <c r="G4" s="7" t="s">
        <v>13</v>
      </c>
    </row>
    <row r="5" spans="1:11" ht="26.25" x14ac:dyDescent="0.4">
      <c r="B5" s="33" t="s">
        <v>0</v>
      </c>
      <c r="C5" s="9">
        <v>5</v>
      </c>
      <c r="D5" s="31">
        <f xml:space="preserve"> (C5/C12)*100</f>
        <v>19.230769230769234</v>
      </c>
      <c r="E5" s="9">
        <v>54</v>
      </c>
      <c r="F5" s="31">
        <f xml:space="preserve"> (E5/E12)*100</f>
        <v>54.54545454545454</v>
      </c>
      <c r="G5" s="10">
        <v>15</v>
      </c>
    </row>
    <row r="6" spans="1:11" ht="26.25" x14ac:dyDescent="0.4">
      <c r="B6" s="33" t="s">
        <v>1</v>
      </c>
      <c r="C6" s="9">
        <v>5</v>
      </c>
      <c r="D6" s="31">
        <f xml:space="preserve"> (C6/C12)*100</f>
        <v>19.230769230769234</v>
      </c>
      <c r="E6" s="9">
        <v>10</v>
      </c>
      <c r="F6" s="31">
        <f xml:space="preserve"> (E6/E12)*100</f>
        <v>10.1010101010101</v>
      </c>
      <c r="G6" s="10">
        <v>20</v>
      </c>
    </row>
    <row r="7" spans="1:11" ht="26.25" x14ac:dyDescent="0.4">
      <c r="B7" s="33" t="s">
        <v>2</v>
      </c>
      <c r="C7" s="9">
        <v>5</v>
      </c>
      <c r="D7" s="31">
        <f xml:space="preserve"> (C7/C12)*100</f>
        <v>19.230769230769234</v>
      </c>
      <c r="E7" s="9">
        <v>12</v>
      </c>
      <c r="F7" s="31">
        <f xml:space="preserve"> (E7/E12)*100</f>
        <v>12.121212121212121</v>
      </c>
      <c r="G7" s="10">
        <v>30</v>
      </c>
    </row>
    <row r="8" spans="1:11" ht="26.25" x14ac:dyDescent="0.4">
      <c r="B8" s="33" t="s">
        <v>3</v>
      </c>
      <c r="C8" s="9">
        <v>8</v>
      </c>
      <c r="D8" s="31">
        <f xml:space="preserve"> (C8/C12)*100</f>
        <v>30.76923076923077</v>
      </c>
      <c r="E8" s="9">
        <v>13</v>
      </c>
      <c r="F8" s="31">
        <f xml:space="preserve"> (E8/E12)*100</f>
        <v>13.131313131313133</v>
      </c>
      <c r="G8" s="10">
        <v>15</v>
      </c>
    </row>
    <row r="9" spans="1:11" ht="26.25" x14ac:dyDescent="0.4">
      <c r="B9" s="33" t="s">
        <v>4</v>
      </c>
      <c r="C9" s="9">
        <v>2</v>
      </c>
      <c r="D9" s="31">
        <f xml:space="preserve"> (C9/C12)*100</f>
        <v>7.6923076923076925</v>
      </c>
      <c r="E9" s="9">
        <v>5</v>
      </c>
      <c r="F9" s="31">
        <f xml:space="preserve"> (E9/E12)*100</f>
        <v>5.0505050505050502</v>
      </c>
      <c r="G9" s="10">
        <v>10</v>
      </c>
    </row>
    <row r="10" spans="1:11" ht="26.25" x14ac:dyDescent="0.4">
      <c r="B10" s="33" t="s">
        <v>5</v>
      </c>
      <c r="C10" s="9">
        <v>1</v>
      </c>
      <c r="D10" s="31">
        <f xml:space="preserve"> (C10/C12)*100</f>
        <v>3.8461538461538463</v>
      </c>
      <c r="E10" s="9">
        <v>5</v>
      </c>
      <c r="F10" s="31">
        <f xml:space="preserve"> (E10/E12)*100</f>
        <v>5.0505050505050502</v>
      </c>
      <c r="G10" s="10">
        <v>10</v>
      </c>
    </row>
    <row r="11" spans="1:11" ht="20.25" customHeight="1" x14ac:dyDescent="0.35">
      <c r="B11" s="15" t="s">
        <v>14</v>
      </c>
      <c r="C11" s="28">
        <v>1</v>
      </c>
      <c r="D11" s="29"/>
      <c r="E11" s="28">
        <v>1</v>
      </c>
      <c r="F11" s="11"/>
      <c r="G11" s="13"/>
    </row>
    <row r="12" spans="1:11" ht="15" customHeight="1" thickBot="1" x14ac:dyDescent="0.4">
      <c r="B12" s="4" t="s">
        <v>15</v>
      </c>
      <c r="C12" s="32">
        <f>SUM(C5:C10)</f>
        <v>26</v>
      </c>
      <c r="D12" s="30"/>
      <c r="E12" s="30">
        <f>SUM(E5:E10)</f>
        <v>99</v>
      </c>
      <c r="F12" s="12"/>
      <c r="G12" s="14"/>
    </row>
    <row r="14" spans="1:11" ht="3.75" customHeight="1" thickBot="1" x14ac:dyDescent="0.3"/>
    <row r="15" spans="1:11" ht="27.75" thickTop="1" thickBot="1" x14ac:dyDescent="0.45">
      <c r="B15" s="8" t="s">
        <v>33</v>
      </c>
    </row>
    <row r="16" spans="1:11" ht="21.75" thickTop="1" x14ac:dyDescent="0.35">
      <c r="B16" s="22"/>
      <c r="C16" s="25"/>
      <c r="D16" s="26" t="s">
        <v>6</v>
      </c>
      <c r="E16" s="26" t="s">
        <v>7</v>
      </c>
      <c r="F16" s="26" t="s">
        <v>8</v>
      </c>
      <c r="G16" s="26" t="s">
        <v>9</v>
      </c>
      <c r="H16" s="26" t="s">
        <v>10</v>
      </c>
      <c r="I16" s="26" t="s">
        <v>11</v>
      </c>
      <c r="J16" s="26" t="s">
        <v>12</v>
      </c>
      <c r="K16" s="27">
        <v>79</v>
      </c>
    </row>
    <row r="17" spans="2:11" ht="26.25" x14ac:dyDescent="0.4">
      <c r="B17" s="23" t="s">
        <v>18</v>
      </c>
      <c r="C17" s="18">
        <v>100</v>
      </c>
      <c r="D17" s="2"/>
      <c r="E17" s="2"/>
      <c r="F17" s="2"/>
      <c r="G17" s="2"/>
      <c r="H17" s="2"/>
      <c r="I17" s="2"/>
      <c r="J17" s="2"/>
      <c r="K17" s="20"/>
    </row>
    <row r="18" spans="2:11" ht="27" thickBot="1" x14ac:dyDescent="0.45">
      <c r="B18" s="24" t="s">
        <v>19</v>
      </c>
      <c r="C18" s="19">
        <v>24</v>
      </c>
      <c r="D18" s="16"/>
      <c r="E18" s="16"/>
      <c r="F18" s="16"/>
      <c r="G18" s="16"/>
      <c r="H18" s="16"/>
      <c r="I18" s="16"/>
      <c r="J18" s="16"/>
      <c r="K18" s="17"/>
    </row>
    <row r="19" spans="2:11" ht="15.75" thickTop="1" x14ac:dyDescent="0.25"/>
  </sheetData>
  <sheetProtection sheet="1" objects="1" scenarios="1"/>
  <pageMargins left="0.7" right="0.7" top="0.75" bottom="0.75" header="0.3" footer="0.3"/>
  <pageSetup paperSize="9" orientation="portrait" horizontalDpi="0" verticalDpi="0" r:id="rId1"/>
  <ignoredErrors>
    <ignoredError sqref="C12 E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C12" sqref="C12"/>
    </sheetView>
  </sheetViews>
  <sheetFormatPr baseColWidth="10" defaultRowHeight="15" x14ac:dyDescent="0.25"/>
  <cols>
    <col min="1" max="2" width="11.42578125" style="34"/>
    <col min="3" max="3" width="30" style="34" customWidth="1"/>
    <col min="4" max="4" width="18.28515625" style="34" customWidth="1"/>
    <col min="5" max="5" width="16.7109375" style="34" customWidth="1"/>
    <col min="6" max="6" width="16.28515625" style="34" customWidth="1"/>
    <col min="7" max="7" width="11.5703125" style="34" customWidth="1"/>
    <col min="8" max="8" width="12" style="34" customWidth="1"/>
    <col min="9" max="16384" width="11.42578125" style="34"/>
  </cols>
  <sheetData>
    <row r="2" spans="2:8" ht="36" x14ac:dyDescent="0.55000000000000004">
      <c r="B2" s="43"/>
      <c r="C2" s="44" t="s">
        <v>22</v>
      </c>
      <c r="D2" s="43"/>
      <c r="E2" s="43"/>
      <c r="F2" s="43"/>
      <c r="G2" s="43"/>
      <c r="H2" s="43"/>
    </row>
    <row r="3" spans="2:8" x14ac:dyDescent="0.25">
      <c r="B3" s="45"/>
      <c r="C3" s="45"/>
      <c r="D3" s="45"/>
      <c r="E3" s="45"/>
      <c r="F3" s="45"/>
      <c r="G3" s="45"/>
      <c r="H3" s="45"/>
    </row>
    <row r="4" spans="2:8" ht="15.75" thickBot="1" x14ac:dyDescent="0.3">
      <c r="B4" s="45"/>
      <c r="C4" s="45"/>
      <c r="D4" s="45"/>
      <c r="E4" s="45"/>
      <c r="F4" s="45"/>
      <c r="G4" s="45"/>
      <c r="H4" s="45"/>
    </row>
    <row r="5" spans="2:8" ht="26.25" x14ac:dyDescent="0.4">
      <c r="B5" s="45"/>
      <c r="C5" s="35"/>
      <c r="D5" s="36" t="s">
        <v>23</v>
      </c>
      <c r="E5" s="36" t="s">
        <v>24</v>
      </c>
      <c r="F5" s="36"/>
      <c r="G5" s="50" t="s">
        <v>32</v>
      </c>
      <c r="H5" s="45"/>
    </row>
    <row r="6" spans="2:8" ht="26.25" x14ac:dyDescent="0.4">
      <c r="B6" s="45"/>
      <c r="C6" s="37" t="s">
        <v>25</v>
      </c>
      <c r="D6" s="46">
        <v>772</v>
      </c>
      <c r="E6" s="46">
        <v>748</v>
      </c>
      <c r="F6" s="47">
        <v>1520</v>
      </c>
      <c r="G6" s="52">
        <f>(F6/12323)*100</f>
        <v>12.334658768157105</v>
      </c>
      <c r="H6" s="45"/>
    </row>
    <row r="7" spans="2:8" ht="26.25" x14ac:dyDescent="0.4">
      <c r="B7" s="45"/>
      <c r="C7" s="37" t="s">
        <v>26</v>
      </c>
      <c r="D7" s="46">
        <v>1735</v>
      </c>
      <c r="E7" s="46">
        <v>1939</v>
      </c>
      <c r="F7" s="48">
        <v>3674</v>
      </c>
      <c r="G7" s="52">
        <f t="shared" ref="G7:G12" si="0">(F7/12323)*100</f>
        <v>29.81416862776921</v>
      </c>
      <c r="H7" s="45"/>
    </row>
    <row r="8" spans="2:8" ht="26.25" x14ac:dyDescent="0.4">
      <c r="B8" s="45"/>
      <c r="C8" s="37" t="s">
        <v>27</v>
      </c>
      <c r="D8" s="46">
        <v>1618</v>
      </c>
      <c r="E8" s="46">
        <v>1866</v>
      </c>
      <c r="F8" s="48">
        <v>3484</v>
      </c>
      <c r="G8" s="52">
        <f t="shared" si="0"/>
        <v>28.27233628174957</v>
      </c>
      <c r="H8" s="45"/>
    </row>
    <row r="9" spans="2:8" ht="26.25" x14ac:dyDescent="0.4">
      <c r="B9" s="45"/>
      <c r="C9" s="37" t="s">
        <v>28</v>
      </c>
      <c r="D9" s="46">
        <v>1043</v>
      </c>
      <c r="E9" s="46">
        <v>1100</v>
      </c>
      <c r="F9" s="48">
        <v>2143</v>
      </c>
      <c r="G9" s="52">
        <f t="shared" si="0"/>
        <v>17.390245881684656</v>
      </c>
      <c r="H9" s="45"/>
    </row>
    <row r="10" spans="2:8" ht="26.25" x14ac:dyDescent="0.4">
      <c r="B10" s="45"/>
      <c r="C10" s="37" t="s">
        <v>29</v>
      </c>
      <c r="D10" s="46">
        <v>491</v>
      </c>
      <c r="E10" s="46">
        <v>668</v>
      </c>
      <c r="F10" s="48">
        <v>1159</v>
      </c>
      <c r="G10" s="52">
        <f t="shared" si="0"/>
        <v>9.4051773107197931</v>
      </c>
      <c r="H10" s="45"/>
    </row>
    <row r="11" spans="2:8" ht="26.25" x14ac:dyDescent="0.4">
      <c r="B11" s="45"/>
      <c r="C11" s="37" t="s">
        <v>30</v>
      </c>
      <c r="D11" s="46">
        <v>96</v>
      </c>
      <c r="E11" s="46">
        <v>247</v>
      </c>
      <c r="F11" s="49">
        <v>343</v>
      </c>
      <c r="G11" s="52">
        <f>(F11/12323)*100</f>
        <v>2.7834131299196625</v>
      </c>
      <c r="H11" s="45"/>
    </row>
    <row r="12" spans="2:8" ht="26.25" x14ac:dyDescent="0.4">
      <c r="B12" s="45"/>
      <c r="C12" s="37" t="s">
        <v>31</v>
      </c>
      <c r="D12" s="39">
        <f>SUM(D6:D11)</f>
        <v>5755</v>
      </c>
      <c r="E12" s="39">
        <f t="shared" ref="E12:F12" si="1">SUM(E6:E11)</f>
        <v>6568</v>
      </c>
      <c r="F12" s="39">
        <f t="shared" si="1"/>
        <v>12323</v>
      </c>
      <c r="G12" s="38">
        <f t="shared" si="0"/>
        <v>100</v>
      </c>
      <c r="H12" s="45"/>
    </row>
    <row r="13" spans="2:8" ht="27" thickBot="1" x14ac:dyDescent="0.45">
      <c r="B13" s="45"/>
      <c r="C13" s="40" t="s">
        <v>32</v>
      </c>
      <c r="D13" s="51">
        <f>(D12/12323)*100</f>
        <v>46.701290270226401</v>
      </c>
      <c r="E13" s="51">
        <f t="shared" ref="E13:F13" si="2">(E12/12323)*100</f>
        <v>53.298709729773599</v>
      </c>
      <c r="F13" s="41">
        <f t="shared" si="2"/>
        <v>100</v>
      </c>
      <c r="G13" s="42"/>
      <c r="H13" s="45"/>
    </row>
    <row r="14" spans="2:8" x14ac:dyDescent="0.25">
      <c r="B14" s="45"/>
      <c r="C14" s="45"/>
      <c r="D14" s="45"/>
      <c r="E14" s="45"/>
      <c r="F14" s="45"/>
      <c r="G14" s="45"/>
      <c r="H14" s="45"/>
    </row>
    <row r="15" spans="2:8" x14ac:dyDescent="0.25">
      <c r="B15" s="45"/>
      <c r="C15" s="45"/>
      <c r="D15" s="45"/>
      <c r="E15" s="45"/>
      <c r="F15" s="45"/>
      <c r="G15" s="45"/>
      <c r="H15" s="45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sondage classe</vt:lpstr>
      <vt:lpstr>Calcul du panel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</dc:creator>
  <cp:lastModifiedBy>Famille</cp:lastModifiedBy>
  <dcterms:created xsi:type="dcterms:W3CDTF">2014-01-14T09:49:10Z</dcterms:created>
  <dcterms:modified xsi:type="dcterms:W3CDTF">2014-01-15T09:19:23Z</dcterms:modified>
</cp:coreProperties>
</file>